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astrathestudio-my.sharepoint.com/personal/wata-ken_studio_co_jp/Documents/教職員福祉財団/202308_HP更新/20230612_ガイドブック申込みフォーム修正/"/>
    </mc:Choice>
  </mc:AlternateContent>
  <xr:revisionPtr revIDLastSave="0" documentId="13_ncr:1_{C3C111AC-2104-4BC7-B5A4-380710EEB6A4}" xr6:coauthVersionLast="47" xr6:coauthVersionMax="47" xr10:uidLastSave="{00000000-0000-0000-0000-000000000000}"/>
  <bookViews>
    <workbookView xWindow="-120" yWindow="-120" windowWidth="29040" windowHeight="17520" xr2:uid="{00000000-000D-0000-FFFF-FFFF00000000}"/>
  </bookViews>
  <sheets>
    <sheet name="見積書" sheetId="2" r:id="rId1"/>
  </sheets>
  <externalReferences>
    <externalReference r:id="rId2"/>
  </externalReferences>
  <definedNames>
    <definedName name="_xlnm.Print_Area" localSheetId="0">見積書!$A$1:$E$30</definedName>
    <definedName name="Z_47CE7589_4CB6_431A_8995_D574E44C9B5F_.wvu.PrintArea" localSheetId="0" hidden="1">見積書!$A$1:$E$25</definedName>
    <definedName name="Z_47CE7589_4CB6_431A_8995_D574E44C9B5F_.wvu.Rows" localSheetId="0" hidden="1">見積書!$21:$22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2" l="1"/>
  <c r="E19" i="2"/>
  <c r="E18" i="2"/>
  <c r="E17" i="2"/>
  <c r="E3" i="2"/>
  <c r="B7" i="2"/>
  <c r="A7" i="2"/>
  <c r="B6" i="2"/>
  <c r="E21" i="2" l="1"/>
  <c r="E22" i="2" s="1"/>
  <c r="E23" i="2" s="1"/>
  <c r="C14" i="2" s="1"/>
</calcChain>
</file>

<file path=xl/sharedStrings.xml><?xml version="1.0" encoding="utf-8"?>
<sst xmlns="http://schemas.openxmlformats.org/spreadsheetml/2006/main" count="24" uniqueCount="20">
  <si>
    <t>見　積　書</t>
    <rPh sb="0" eb="1">
      <t>ミ</t>
    </rPh>
    <rPh sb="2" eb="3">
      <t>ツミ</t>
    </rPh>
    <rPh sb="4" eb="5">
      <t>ショ</t>
    </rPh>
    <phoneticPr fontId="8"/>
  </si>
  <si>
    <t>金</t>
  </si>
  <si>
    <t>品　　　　　　　　目</t>
    <rPh sb="0" eb="10">
      <t>ヒンモク</t>
    </rPh>
    <phoneticPr fontId="8"/>
  </si>
  <si>
    <t>部　　数</t>
    <rPh sb="0" eb="4">
      <t>ブスウ</t>
    </rPh>
    <phoneticPr fontId="8"/>
  </si>
  <si>
    <t>単　価（円）</t>
    <rPh sb="0" eb="3">
      <t>タンカ</t>
    </rPh>
    <rPh sb="4" eb="5">
      <t>エン</t>
    </rPh>
    <phoneticPr fontId="8"/>
  </si>
  <si>
    <t>　金　　額（円）</t>
    <rPh sb="1" eb="5">
      <t>キンガク</t>
    </rPh>
    <rPh sb="6" eb="7">
      <t>エン</t>
    </rPh>
    <phoneticPr fontId="8"/>
  </si>
  <si>
    <t>「ライフマップ」</t>
    <phoneticPr fontId="8"/>
  </si>
  <si>
    <t>購入料</t>
    <rPh sb="0" eb="2">
      <t>コウニュウ</t>
    </rPh>
    <rPh sb="2" eb="3">
      <t>リョウ</t>
    </rPh>
    <phoneticPr fontId="8"/>
  </si>
  <si>
    <t>「セカンドライフマップ」</t>
    <phoneticPr fontId="8"/>
  </si>
  <si>
    <t>「退職前後の手続きｶﾞｲﾄﾞﾌﾞｯｸ」</t>
    <rPh sb="1" eb="3">
      <t>タイショク</t>
    </rPh>
    <rPh sb="3" eb="5">
      <t>ゼンゴ</t>
    </rPh>
    <rPh sb="6" eb="8">
      <t>テツヅ</t>
    </rPh>
    <phoneticPr fontId="8"/>
  </si>
  <si>
    <t>「教職員のﾎﾞﾗﾝﾃｨｱｶﾞｲﾄﾞﾌﾞｯｸ」</t>
    <rPh sb="1" eb="4">
      <t>キョウショクイン</t>
    </rPh>
    <phoneticPr fontId="8"/>
  </si>
  <si>
    <t>合　　計</t>
    <rPh sb="0" eb="4">
      <t>ゴウケイ</t>
    </rPh>
    <phoneticPr fontId="8"/>
  </si>
  <si>
    <t>割引率</t>
    <rPh sb="0" eb="2">
      <t>ワリビキ</t>
    </rPh>
    <rPh sb="2" eb="3">
      <t>リツ</t>
    </rPh>
    <phoneticPr fontId="8"/>
  </si>
  <si>
    <t>割　　引</t>
    <rPh sb="0" eb="1">
      <t>ワリ</t>
    </rPh>
    <rPh sb="3" eb="4">
      <t>イン</t>
    </rPh>
    <phoneticPr fontId="8"/>
  </si>
  <si>
    <t>　上記のとおりガイドブックの購入に関する費用をお見積りいたします。</t>
    <rPh sb="1" eb="3">
      <t>ジョウキ</t>
    </rPh>
    <rPh sb="14" eb="16">
      <t>コウニュウ</t>
    </rPh>
    <rPh sb="17" eb="18">
      <t>カン</t>
    </rPh>
    <rPh sb="20" eb="22">
      <t>ヒヨウ</t>
    </rPh>
    <rPh sb="23" eb="26">
      <t>オミツモリ</t>
    </rPh>
    <phoneticPr fontId="8"/>
  </si>
  <si>
    <t>　上記の金額には、送料および消費税を含んでおります。</t>
    <rPh sb="1" eb="3">
      <t>ジョウキ</t>
    </rPh>
    <rPh sb="4" eb="6">
      <t>キンガク</t>
    </rPh>
    <rPh sb="9" eb="11">
      <t>ソウリョウ</t>
    </rPh>
    <rPh sb="14" eb="17">
      <t>ショウヒゼイ</t>
    </rPh>
    <rPh sb="18" eb="19">
      <t>フク</t>
    </rPh>
    <phoneticPr fontId="8"/>
  </si>
  <si>
    <t>【作成手順】</t>
    <rPh sb="1" eb="3">
      <t>サクセイ</t>
    </rPh>
    <rPh sb="3" eb="5">
      <t>テジュン</t>
    </rPh>
    <phoneticPr fontId="3"/>
  </si>
  <si>
    <t>②1ページ目のみを印刷</t>
    <rPh sb="5" eb="6">
      <t>メ</t>
    </rPh>
    <rPh sb="9" eb="11">
      <t>インサツ</t>
    </rPh>
    <phoneticPr fontId="3"/>
  </si>
  <si>
    <t>①黄色のセルを入力（ガイドブック購入（団体・者）名・ガイドブック別購入部数</t>
    <rPh sb="1" eb="3">
      <t>キイロ</t>
    </rPh>
    <rPh sb="7" eb="9">
      <t>ニュウリョク</t>
    </rPh>
    <rPh sb="16" eb="18">
      <t>コウニュウ</t>
    </rPh>
    <rPh sb="19" eb="21">
      <t>ダンタイ</t>
    </rPh>
    <rPh sb="22" eb="23">
      <t>シャ</t>
    </rPh>
    <rPh sb="24" eb="25">
      <t>メイ</t>
    </rPh>
    <rPh sb="32" eb="33">
      <t>ベツ</t>
    </rPh>
    <rPh sb="33" eb="37">
      <t>コウニュウブスウ</t>
    </rPh>
    <phoneticPr fontId="3"/>
  </si>
  <si>
    <t>（注）黄色のセル以外は入力できません（保護を設定しています）。</t>
    <rPh sb="1" eb="2">
      <t>チュウ</t>
    </rPh>
    <rPh sb="3" eb="5">
      <t>キイロ</t>
    </rPh>
    <rPh sb="8" eb="10">
      <t>イガイ</t>
    </rPh>
    <rPh sb="11" eb="13">
      <t>ニュウリョク</t>
    </rPh>
    <rPh sb="19" eb="21">
      <t>ホゴ</t>
    </rPh>
    <rPh sb="22" eb="24">
      <t>セッテイ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</si>
</sst>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Ｎ&quot;&quot;ｏ&quot;\,\2\3\-###"/>
    <numFmt numFmtId="177" formatCode="[&gt;=43831]ggge&quot;年&quot;m&quot;月&quot;d&quot;日&quot;;[&gt;=43586]&quot;令和元年&quot;m&quot;月&quot;d&quot;日&quot;;ggge&quot;年&quot;m&quot;月&quot;d&quot;日&quot;;@"/>
    <numFmt numFmtId="178" formatCode="#,##0\ &quot;円&quot;"/>
    <numFmt numFmtId="179" formatCode="General\ &quot;割&quot;&quot;引&quot;&quot;率&quot;"/>
    <numFmt numFmtId="180" formatCode="#,##0_ "/>
  </numFmts>
  <fonts count="13">
    <font>
      <sz val="11"/>
      <color theme="1"/>
      <name val="Yu Gothic"/>
      <family val="2"/>
      <scheme val="minor"/>
    </font>
    <font>
      <sz val="11"/>
      <name val="ＭＳ Ｐゴシック"/>
      <family val="3"/>
      <charset val="128"/>
    </font>
    <font>
      <sz val="11"/>
      <name val="ＭＳ Ｐ明朝"/>
      <family val="1"/>
      <charset val="128"/>
    </font>
    <font>
      <sz val="6"/>
      <name val="Yu Gothic"/>
      <family val="3"/>
      <charset val="128"/>
      <scheme val="minor"/>
    </font>
    <font>
      <b/>
      <sz val="10"/>
      <color indexed="10"/>
      <name val="ＭＳ Ｐ明朝"/>
      <family val="1"/>
      <charset val="128"/>
    </font>
    <font>
      <b/>
      <sz val="11"/>
      <color indexed="10"/>
      <name val="ＭＳ Ｐ明朝"/>
      <family val="1"/>
      <charset val="128"/>
    </font>
    <font>
      <sz val="10"/>
      <name val="ＭＳ Ｐ明朝"/>
      <family val="1"/>
      <charset val="128"/>
    </font>
    <font>
      <sz val="26"/>
      <name val="ＭＳ Ｐ明朝"/>
      <family val="1"/>
      <charset val="128"/>
    </font>
    <font>
      <sz val="10"/>
      <name val="ＭＳ Ｐゴシック"/>
      <family val="3"/>
      <charset val="128"/>
    </font>
    <font>
      <sz val="14"/>
      <name val="ＭＳ Ｐ明朝"/>
      <family val="1"/>
      <charset val="128"/>
    </font>
    <font>
      <b/>
      <sz val="11"/>
      <name val="ＭＳ Ｐ明朝"/>
      <family val="1"/>
      <charset val="128"/>
    </font>
    <font>
      <b/>
      <sz val="11"/>
      <color indexed="12"/>
      <name val="ＭＳ Ｐ明朝"/>
      <family val="1"/>
      <charset val="128"/>
    </font>
    <font>
      <sz val="9"/>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s>
  <borders count="18">
    <border>
      <left/>
      <right/>
      <top/>
      <bottom/>
      <diagonal/>
    </border>
    <border>
      <left/>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3">
    <xf numFmtId="0" fontId="0" fillId="0" borderId="0"/>
    <xf numFmtId="0" fontId="1" fillId="0" borderId="0"/>
    <xf numFmtId="38" fontId="1" fillId="0" borderId="0" applyFont="0" applyFill="0" applyBorder="0" applyAlignment="0" applyProtection="0"/>
  </cellStyleXfs>
  <cellXfs count="53">
    <xf numFmtId="0" fontId="0" fillId="0" borderId="0" xfId="0"/>
    <xf numFmtId="0" fontId="2" fillId="0" borderId="0" xfId="1" applyFont="1"/>
    <xf numFmtId="0" fontId="4" fillId="0" borderId="0" xfId="1" applyFont="1"/>
    <xf numFmtId="0" fontId="5" fillId="0" borderId="0" xfId="1" applyFont="1"/>
    <xf numFmtId="176" fontId="6" fillId="0" borderId="0" xfId="1" applyNumberFormat="1" applyFont="1" applyAlignment="1">
      <alignment horizontal="right"/>
    </xf>
    <xf numFmtId="177" fontId="2" fillId="0" borderId="0" xfId="1" applyNumberFormat="1" applyFont="1" applyAlignment="1">
      <alignment horizontal="right" wrapText="1"/>
    </xf>
    <xf numFmtId="0" fontId="2" fillId="0" borderId="0" xfId="1" applyFont="1" applyAlignment="1">
      <alignment horizontal="left" vertical="top" wrapText="1"/>
    </xf>
    <xf numFmtId="0" fontId="2" fillId="0" borderId="0" xfId="1" applyFont="1" applyAlignment="1">
      <alignment horizontal="center" vertical="center"/>
    </xf>
    <xf numFmtId="0" fontId="2" fillId="0" borderId="0" xfId="1" applyFont="1" applyAlignment="1">
      <alignment horizontal="center" vertical="top"/>
    </xf>
    <xf numFmtId="0" fontId="2" fillId="0" borderId="0" xfId="1" applyFont="1" applyAlignment="1">
      <alignment horizontal="left" vertical="top"/>
    </xf>
    <xf numFmtId="0" fontId="2" fillId="0" borderId="0" xfId="1" applyFont="1" applyAlignment="1" applyProtection="1">
      <alignment horizontal="center" vertical="top" wrapText="1"/>
      <protection locked="0"/>
    </xf>
    <xf numFmtId="0" fontId="2" fillId="0" borderId="0" xfId="1" applyFont="1" applyAlignment="1" applyProtection="1">
      <alignment horizontal="left" vertical="top" wrapText="1"/>
      <protection locked="0"/>
    </xf>
    <xf numFmtId="0" fontId="2" fillId="0" borderId="0" xfId="1" applyFont="1" applyAlignment="1">
      <alignment horizontal="center"/>
    </xf>
    <xf numFmtId="0" fontId="6" fillId="0" borderId="0" xfId="1" applyFont="1"/>
    <xf numFmtId="0" fontId="2" fillId="0" borderId="0" xfId="1" applyFont="1" applyAlignment="1">
      <alignment vertical="center"/>
    </xf>
    <xf numFmtId="0" fontId="5" fillId="0" borderId="0" xfId="1" applyFont="1" applyAlignment="1">
      <alignment vertical="center"/>
    </xf>
    <xf numFmtId="0" fontId="9" fillId="0" borderId="1" xfId="1" applyFont="1" applyBorder="1" applyAlignment="1">
      <alignment horizontal="right"/>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vertical="center"/>
    </xf>
    <xf numFmtId="0" fontId="2" fillId="0" borderId="6" xfId="1" applyFont="1" applyBorder="1" applyAlignment="1">
      <alignment horizontal="center" vertical="center"/>
    </xf>
    <xf numFmtId="38" fontId="2" fillId="0" borderId="6" xfId="2" applyFont="1" applyFill="1" applyBorder="1" applyAlignment="1">
      <alignment horizontal="right" vertical="center"/>
    </xf>
    <xf numFmtId="38" fontId="2" fillId="0" borderId="7" xfId="2" applyFont="1" applyFill="1" applyBorder="1" applyAlignment="1">
      <alignment vertical="center"/>
    </xf>
    <xf numFmtId="0" fontId="2" fillId="0" borderId="8" xfId="1" applyFont="1" applyBorder="1" applyAlignment="1">
      <alignment vertical="center"/>
    </xf>
    <xf numFmtId="0" fontId="2" fillId="0" borderId="9" xfId="1" applyFont="1" applyBorder="1" applyAlignment="1">
      <alignment horizontal="center" vertical="center"/>
    </xf>
    <xf numFmtId="38" fontId="2" fillId="0" borderId="9" xfId="2" applyFont="1" applyFill="1" applyBorder="1" applyAlignment="1">
      <alignment horizontal="right" vertical="center"/>
    </xf>
    <xf numFmtId="0" fontId="2" fillId="0" borderId="10" xfId="1" applyFont="1" applyBorder="1" applyAlignment="1">
      <alignment vertical="center"/>
    </xf>
    <xf numFmtId="0" fontId="2" fillId="0" borderId="11" xfId="1" applyFont="1" applyBorder="1" applyAlignment="1">
      <alignment horizontal="center" vertical="center"/>
    </xf>
    <xf numFmtId="38" fontId="2" fillId="0" borderId="11" xfId="2" applyFont="1" applyFill="1" applyBorder="1" applyAlignment="1">
      <alignment horizontal="right" vertical="center"/>
    </xf>
    <xf numFmtId="0" fontId="2" fillId="0" borderId="2" xfId="1" applyFont="1" applyBorder="1" applyAlignment="1">
      <alignment vertical="center"/>
    </xf>
    <xf numFmtId="0" fontId="2" fillId="0" borderId="12" xfId="1" applyFont="1" applyBorder="1" applyAlignment="1">
      <alignment vertical="center"/>
    </xf>
    <xf numFmtId="38" fontId="2" fillId="0" borderId="4" xfId="1" applyNumberFormat="1" applyFont="1" applyBorder="1" applyAlignment="1">
      <alignment vertical="center"/>
    </xf>
    <xf numFmtId="179" fontId="2" fillId="2" borderId="13" xfId="1" applyNumberFormat="1" applyFont="1" applyFill="1" applyBorder="1" applyAlignment="1">
      <alignment horizontal="right" vertical="center"/>
    </xf>
    <xf numFmtId="179" fontId="2" fillId="0" borderId="14" xfId="1" applyNumberFormat="1" applyFont="1" applyBorder="1" applyAlignment="1">
      <alignment horizontal="center" vertical="center"/>
    </xf>
    <xf numFmtId="9" fontId="2" fillId="2" borderId="15" xfId="1" quotePrefix="1" applyNumberFormat="1" applyFont="1" applyFill="1" applyBorder="1" applyAlignment="1">
      <alignment horizontal="right" vertical="center"/>
    </xf>
    <xf numFmtId="38" fontId="2" fillId="0" borderId="16" xfId="2" applyFont="1" applyFill="1" applyBorder="1" applyAlignment="1">
      <alignment horizontal="center" vertical="center"/>
    </xf>
    <xf numFmtId="38" fontId="2" fillId="0" borderId="17" xfId="2" applyFont="1" applyFill="1" applyBorder="1" applyAlignment="1">
      <alignment vertical="center"/>
    </xf>
    <xf numFmtId="0" fontId="2" fillId="3" borderId="2" xfId="1" applyFont="1" applyFill="1" applyBorder="1" applyAlignment="1">
      <alignment vertical="center"/>
    </xf>
    <xf numFmtId="0" fontId="2" fillId="3" borderId="12" xfId="1" applyFont="1" applyFill="1" applyBorder="1" applyAlignment="1">
      <alignment vertical="center"/>
    </xf>
    <xf numFmtId="0" fontId="10" fillId="3" borderId="3" xfId="1" applyFont="1" applyFill="1" applyBorder="1" applyAlignment="1">
      <alignment horizontal="center" vertical="center"/>
    </xf>
    <xf numFmtId="38" fontId="10" fillId="3" borderId="4" xfId="1" applyNumberFormat="1" applyFont="1" applyFill="1" applyBorder="1" applyAlignment="1">
      <alignment vertical="center"/>
    </xf>
    <xf numFmtId="180" fontId="11" fillId="0" borderId="0" xfId="1" applyNumberFormat="1" applyFont="1" applyAlignment="1">
      <alignment vertical="center"/>
    </xf>
    <xf numFmtId="0" fontId="2" fillId="0" borderId="0" xfId="1" applyFont="1" applyAlignment="1">
      <alignment horizontal="left"/>
    </xf>
    <xf numFmtId="0" fontId="12" fillId="0" borderId="0" xfId="1" applyFont="1" applyAlignment="1">
      <alignment horizontal="right"/>
    </xf>
    <xf numFmtId="0" fontId="12" fillId="0" borderId="0" xfId="1" applyFont="1" applyAlignment="1">
      <alignment horizontal="left"/>
    </xf>
    <xf numFmtId="0" fontId="2" fillId="0" borderId="0" xfId="1" applyFont="1" applyAlignment="1">
      <alignment horizontal="right"/>
    </xf>
    <xf numFmtId="0" fontId="2" fillId="2" borderId="0" xfId="1" applyFont="1" applyFill="1" applyAlignment="1" applyProtection="1">
      <alignment horizontal="center" vertical="top"/>
      <protection locked="0"/>
    </xf>
    <xf numFmtId="38" fontId="2" fillId="2" borderId="6" xfId="2" applyFont="1" applyFill="1" applyBorder="1" applyAlignment="1" applyProtection="1">
      <alignment vertical="center"/>
      <protection locked="0"/>
    </xf>
    <xf numFmtId="0" fontId="2" fillId="4" borderId="0" xfId="1" applyFont="1" applyFill="1"/>
    <xf numFmtId="0" fontId="7" fillId="0" borderId="0" xfId="1" applyFont="1" applyAlignment="1">
      <alignment horizontal="center"/>
    </xf>
    <xf numFmtId="178" fontId="9" fillId="0" borderId="1" xfId="2" applyNumberFormat="1" applyFont="1" applyFill="1" applyBorder="1" applyAlignment="1">
      <alignment horizontal="center"/>
    </xf>
  </cellXfs>
  <cellStyles count="3">
    <cellStyle name="桁区切り 2" xfId="2" xr:uid="{082347D6-9FCA-41CE-8A07-2A34A983555D}"/>
    <cellStyle name="標準" xfId="0" builtinId="0"/>
    <cellStyle name="標準 2" xfId="1" xr:uid="{DA5D9AA8-B378-4BDA-9922-DEEB0586F7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1028700</xdr:colOff>
      <xdr:row>8</xdr:row>
      <xdr:rowOff>28575</xdr:rowOff>
    </xdr:from>
    <xdr:to>
      <xdr:col>4</xdr:col>
      <xdr:colOff>1714500</xdr:colOff>
      <xdr:row>12</xdr:row>
      <xdr:rowOff>47625</xdr:rowOff>
    </xdr:to>
    <xdr:sp macro="" textlink="">
      <xdr:nvSpPr>
        <xdr:cNvPr id="2" name="Text Box 1">
          <a:extLst>
            <a:ext uri="{FF2B5EF4-FFF2-40B4-BE49-F238E27FC236}">
              <a16:creationId xmlns:a16="http://schemas.microsoft.com/office/drawing/2014/main" id="{8D4C1982-D291-4B18-8EDC-0FAEE6F73C69}"/>
            </a:ext>
          </a:extLst>
        </xdr:cNvPr>
        <xdr:cNvSpPr txBox="1">
          <a:spLocks noChangeArrowheads="1"/>
        </xdr:cNvSpPr>
      </xdr:nvSpPr>
      <xdr:spPr bwMode="auto">
        <a:xfrm>
          <a:off x="4343400" y="2524125"/>
          <a:ext cx="2686050" cy="93345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ja-JP" sz="1000" b="0" i="0">
              <a:effectLst/>
              <a:latin typeface="ＭＳ Ｐ明朝" panose="02020600040205080304" pitchFamily="18" charset="-128"/>
              <a:ea typeface="ＭＳ Ｐ明朝" panose="02020600040205080304" pitchFamily="18" charset="-128"/>
              <a:cs typeface="+mn-cs"/>
            </a:rPr>
            <a:t>東京都新宿区四谷３丁目１２番地</a:t>
          </a:r>
          <a:endParaRPr lang="en-US" altLang="ja-JP" sz="1000" b="0" i="0">
            <a:effectLst/>
            <a:latin typeface="ＭＳ Ｐ明朝" panose="02020600040205080304" pitchFamily="18" charset="-128"/>
            <a:ea typeface="ＭＳ Ｐ明朝" panose="02020600040205080304" pitchFamily="18" charset="-128"/>
            <a:cs typeface="+mn-cs"/>
          </a:endParaRPr>
        </a:p>
        <a:p>
          <a:pPr algn="l" rtl="0">
            <a:lnSpc>
              <a:spcPts val="1300"/>
            </a:lnSpc>
            <a:defRPr sz="1000"/>
          </a:pPr>
          <a:r>
            <a:rPr lang="ja-JP" altLang="en-US" sz="1000" b="0" i="0">
              <a:effectLst/>
              <a:latin typeface="ＭＳ Ｐ明朝" panose="02020600040205080304" pitchFamily="18" charset="-128"/>
              <a:ea typeface="ＭＳ Ｐ明朝" panose="02020600040205080304" pitchFamily="18" charset="-128"/>
              <a:cs typeface="+mn-cs"/>
            </a:rPr>
            <a:t>　</a:t>
          </a:r>
          <a:r>
            <a:rPr lang="ja-JP" altLang="ja-JP" sz="1000" b="0" i="0">
              <a:effectLst/>
              <a:latin typeface="ＭＳ Ｐ明朝" panose="02020600040205080304" pitchFamily="18" charset="-128"/>
              <a:ea typeface="ＭＳ Ｐ明朝" panose="02020600040205080304" pitchFamily="18" charset="-128"/>
              <a:cs typeface="+mn-cs"/>
            </a:rPr>
            <a:t>フロンティア四谷６階</a:t>
          </a:r>
          <a:r>
            <a:rPr lang="ja-JP" altLang="en-US" sz="1000" b="0" i="0">
              <a:effectLst/>
              <a:latin typeface="ＭＳ Ｐ明朝" panose="02020600040205080304" pitchFamily="18" charset="-128"/>
              <a:ea typeface="ＭＳ Ｐ明朝" panose="02020600040205080304" pitchFamily="18" charset="-128"/>
              <a:cs typeface="+mn-cs"/>
            </a:rPr>
            <a:t>　　　　　　　　　　　　　　　　　　　　　　　　　　</a:t>
          </a:r>
          <a:r>
            <a:rPr lang="ja-JP" altLang="en-US" sz="1100" b="0" i="0" strike="noStrike">
              <a:solidFill>
                <a:srgbClr val="000000"/>
              </a:solidFill>
              <a:latin typeface="ＭＳ Ｐ明朝" panose="02020600040205080304" pitchFamily="18" charset="-128"/>
              <a:ea typeface="ＭＳ Ｐ明朝" panose="02020600040205080304" pitchFamily="18" charset="-128"/>
            </a:rPr>
            <a:t>一般財団法人　教職員生涯福祉財団</a:t>
          </a:r>
          <a:endParaRPr lang="ja-JP" altLang="en-US" sz="900" b="0" i="0" strike="noStrike">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ja-JP" altLang="en-US" sz="1100" b="0" i="0" strike="noStrike">
              <a:solidFill>
                <a:srgbClr val="000000"/>
              </a:solidFill>
              <a:latin typeface="ＭＳ Ｐ明朝" panose="02020600040205080304" pitchFamily="18" charset="-128"/>
              <a:ea typeface="ＭＳ Ｐ明朝" panose="02020600040205080304" pitchFamily="18" charset="-128"/>
            </a:rPr>
            <a:t>　　　 　　　理　事　長　　吉　田　大　輔</a:t>
          </a:r>
          <a:endParaRPr lang="en-US" altLang="ja-JP" sz="1100" b="0" i="0" strike="noStrike">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ja-JP" altLang="en-US" sz="1100" b="0" i="0" strike="noStrike" baseline="0">
              <a:solidFill>
                <a:srgbClr val="000000"/>
              </a:solidFill>
              <a:latin typeface="ＭＳ Ｐ明朝" panose="02020600040205080304" pitchFamily="18" charset="-128"/>
              <a:ea typeface="ＭＳ Ｐ明朝" panose="02020600040205080304" pitchFamily="18" charset="-128"/>
            </a:rPr>
            <a:t>　　　　　　　　　　　　　　</a:t>
          </a:r>
          <a:r>
            <a:rPr lang="en-US" altLang="ja-JP" sz="1100" b="0" i="0" strike="noStrike" baseline="0">
              <a:solidFill>
                <a:srgbClr val="000000"/>
              </a:solidFill>
              <a:latin typeface="ＭＳ Ｐ明朝" panose="02020600040205080304" pitchFamily="18" charset="-128"/>
              <a:ea typeface="ＭＳ Ｐ明朝" panose="02020600040205080304" pitchFamily="18" charset="-128"/>
            </a:rPr>
            <a:t> </a:t>
          </a:r>
          <a:r>
            <a:rPr lang="ja-JP" altLang="en-US" sz="1100" b="0" i="0" strike="noStrike" baseline="0">
              <a:solidFill>
                <a:srgbClr val="000000"/>
              </a:solidFill>
              <a:latin typeface="ＭＳ Ｐ明朝" panose="02020600040205080304" pitchFamily="18" charset="-128"/>
              <a:ea typeface="ＭＳ Ｐ明朝" panose="02020600040205080304" pitchFamily="18" charset="-128"/>
            </a:rPr>
            <a:t>（公　印　省　略）</a:t>
          </a:r>
          <a:r>
            <a:rPr lang="ja-JP" altLang="en-US" sz="1100" b="0" i="0" strike="noStrike">
              <a:solidFill>
                <a:srgbClr val="000000"/>
              </a:solidFill>
              <a:latin typeface="ＭＳ Ｐ明朝" panose="02020600040205080304" pitchFamily="18" charset="-128"/>
              <a:ea typeface="ＭＳ Ｐ明朝" panose="02020600040205080304" pitchFamily="18" charset="-128"/>
            </a:rPr>
            <a:t>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y17\Dropbox%20(&#19968;&#33324;&#36001;&#22243;&#27861;&#20154;&#25945;&#32887;&#21729;&#29983;&#28079;&#31119;&#31049;&#36001;&#22243;)\&#20107;&#26989;&#37096;\&#12460;&#12452;&#12489;&#12502;&#12483;&#12463;\&#12460;&#12452;&#12489;&#12502;&#12483;&#12463;&#20107;&#21209;\R5&#24180;&#24230;\&#9733;&#9733;&#12460;&#12452;&#12489;&#12502;&#12483;&#12463;&#37197;&#36865;&#31649;&#29702;&#34920;&#65288;&#20196;&#21644;5&#24180;&#24230;).xlsm" TargetMode="External"/><Relationship Id="rId1" Type="http://schemas.openxmlformats.org/officeDocument/2006/relationships/externalLinkPath" Target="/Users/ky07/Dropbox%20(&#19968;&#33324;&#36001;&#22243;&#27861;&#20154;&#25945;&#32887;&#21729;&#29983;&#28079;&#31119;&#31049;&#36001;&#22243;)/&#20107;&#26989;&#37096;/&#12460;&#12452;&#12489;&#12502;&#12483;&#12463;/&#12460;&#12452;&#12489;&#12502;&#12483;&#12463;&#20107;&#21209;/R5&#24180;&#24230;/&#9733;&#9733;&#12460;&#12452;&#12489;&#12502;&#12483;&#12463;&#37197;&#36865;&#31649;&#29702;&#34920;&#65288;&#20196;&#21644;5&#24180;&#242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無償配布部数"/>
      <sheetName val="Graph3"/>
      <sheetName val="Graph2"/>
      <sheetName val="Graph1"/>
      <sheetName val="ﾄｰﾀﾙ"/>
      <sheetName val="郵便局"/>
      <sheetName val="送り状（業者）"/>
      <sheetName val="送り状 (財団)"/>
      <sheetName val="見積書"/>
      <sheetName val="納品書"/>
      <sheetName val="請求書"/>
      <sheetName val="領収書(依頼あれば)"/>
    </sheetNames>
    <sheetDataSet>
      <sheetData sheetId="0"/>
      <sheetData sheetId="1" refreshError="1"/>
      <sheetData sheetId="2" refreshError="1"/>
      <sheetData sheetId="3" refreshError="1"/>
      <sheetData sheetId="4"/>
      <sheetData sheetId="5"/>
      <sheetData sheetId="6"/>
      <sheetData sheetId="7"/>
      <sheetData sheetId="8"/>
      <sheetData sheetId="9"/>
      <sheetData sheetId="10">
        <row r="6">
          <cell r="B6" t="str">
            <v>御中</v>
          </cell>
        </row>
        <row r="7">
          <cell r="A7"/>
          <cell r="B7"/>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316C9-D187-4A4F-AE79-D71CDF932F24}">
  <sheetPr codeName="Sheet11">
    <tabColor rgb="FFFF0000"/>
  </sheetPr>
  <dimension ref="A1:G31"/>
  <sheetViews>
    <sheetView showGridLines="0" tabSelected="1" view="pageBreakPreview" topLeftCell="A3" zoomScaleNormal="100" zoomScaleSheetLayoutView="100" workbookViewId="0">
      <selection activeCell="I17" sqref="I17"/>
    </sheetView>
  </sheetViews>
  <sheetFormatPr defaultRowHeight="24" customHeight="1"/>
  <cols>
    <col min="1" max="1" width="35.5" style="1" customWidth="1"/>
    <col min="2" max="2" width="8" style="1" customWidth="1"/>
    <col min="3" max="3" width="15.375" style="1" customWidth="1"/>
    <col min="4" max="4" width="10.875" style="1" customWidth="1"/>
    <col min="5" max="5" width="22.75" style="1" customWidth="1"/>
    <col min="6" max="16384" width="9" style="1"/>
  </cols>
  <sheetData>
    <row r="1" spans="1:7" ht="20.25" customHeight="1">
      <c r="C1" s="2"/>
      <c r="D1" s="3"/>
      <c r="E1" s="4"/>
    </row>
    <row r="2" spans="1:7" ht="30" customHeight="1">
      <c r="A2" s="51" t="s">
        <v>0</v>
      </c>
      <c r="B2" s="51"/>
      <c r="C2" s="51"/>
      <c r="D2" s="51"/>
      <c r="E2" s="51"/>
    </row>
    <row r="3" spans="1:7" ht="47.25" customHeight="1">
      <c r="E3" s="5">
        <f ca="1">TODAY()</f>
        <v>45254</v>
      </c>
      <c r="G3" s="50"/>
    </row>
    <row r="4" spans="1:7" ht="22.5" customHeight="1">
      <c r="A4" s="6"/>
    </row>
    <row r="5" spans="1:7" ht="15.75" customHeight="1">
      <c r="A5" s="7"/>
    </row>
    <row r="6" spans="1:7" ht="15.75" customHeight="1">
      <c r="A6" s="48"/>
      <c r="B6" s="9" t="str">
        <f>IF([1]請求書!B6="","",[1]請求書!B6)</f>
        <v>御中</v>
      </c>
    </row>
    <row r="7" spans="1:7" ht="23.1" customHeight="1">
      <c r="A7" s="8" t="str">
        <f>IF([1]請求書!A7="","",[1]請求書!A7)</f>
        <v/>
      </c>
      <c r="B7" s="9" t="str">
        <f>IF([1]請求書!B7="","",[1]請求書!B7)</f>
        <v/>
      </c>
    </row>
    <row r="8" spans="1:7" ht="23.1" customHeight="1">
      <c r="A8" s="10"/>
      <c r="B8" s="11"/>
    </row>
    <row r="9" spans="1:7" ht="24" customHeight="1">
      <c r="A9" s="12"/>
      <c r="C9" s="13"/>
    </row>
    <row r="10" spans="1:7" ht="24" customHeight="1">
      <c r="B10" s="14"/>
      <c r="F10" s="15"/>
    </row>
    <row r="14" spans="1:7" ht="24" customHeight="1" thickBot="1">
      <c r="B14" s="16" t="s">
        <v>1</v>
      </c>
      <c r="C14" s="52">
        <f>E23</f>
        <v>0</v>
      </c>
      <c r="D14" s="52"/>
    </row>
    <row r="15" spans="1:7" ht="24" customHeight="1" thickTop="1" thickBot="1"/>
    <row r="16" spans="1:7" s="14" customFormat="1" ht="24" customHeight="1" thickBot="1">
      <c r="A16" s="17" t="s">
        <v>2</v>
      </c>
      <c r="B16" s="18"/>
      <c r="C16" s="19" t="s">
        <v>3</v>
      </c>
      <c r="D16" s="19" t="s">
        <v>4</v>
      </c>
      <c r="E16" s="20" t="s">
        <v>5</v>
      </c>
    </row>
    <row r="17" spans="1:6" s="14" customFormat="1" ht="24" customHeight="1">
      <c r="A17" s="21" t="s">
        <v>6</v>
      </c>
      <c r="B17" s="22" t="s">
        <v>7</v>
      </c>
      <c r="C17" s="49"/>
      <c r="D17" s="23">
        <v>1000</v>
      </c>
      <c r="E17" s="24">
        <f>IF(C17="",0,C17*D17)</f>
        <v>0</v>
      </c>
      <c r="F17" s="15"/>
    </row>
    <row r="18" spans="1:6" s="14" customFormat="1" ht="24" customHeight="1">
      <c r="A18" s="25" t="s">
        <v>8</v>
      </c>
      <c r="B18" s="26" t="s">
        <v>7</v>
      </c>
      <c r="C18" s="49"/>
      <c r="D18" s="27">
        <v>1000</v>
      </c>
      <c r="E18" s="24">
        <f>IF(C18="",0,C18*D18)</f>
        <v>0</v>
      </c>
    </row>
    <row r="19" spans="1:6" s="14" customFormat="1" ht="24" customHeight="1">
      <c r="A19" s="25" t="s">
        <v>9</v>
      </c>
      <c r="B19" s="26" t="s">
        <v>7</v>
      </c>
      <c r="C19" s="49"/>
      <c r="D19" s="27">
        <v>1050</v>
      </c>
      <c r="E19" s="24">
        <f>IF(C19="",0,C19*D19)</f>
        <v>0</v>
      </c>
    </row>
    <row r="20" spans="1:6" s="14" customFormat="1" ht="24" customHeight="1" thickBot="1">
      <c r="A20" s="28" t="s">
        <v>10</v>
      </c>
      <c r="B20" s="29" t="s">
        <v>7</v>
      </c>
      <c r="C20" s="49"/>
      <c r="D20" s="30">
        <v>950</v>
      </c>
      <c r="E20" s="24">
        <f>IF(C20="",0,C20*D20)</f>
        <v>0</v>
      </c>
    </row>
    <row r="21" spans="1:6" s="14" customFormat="1" ht="24" hidden="1" customHeight="1" thickBot="1">
      <c r="A21" s="31"/>
      <c r="B21" s="32"/>
      <c r="C21" s="32"/>
      <c r="D21" s="19" t="s">
        <v>11</v>
      </c>
      <c r="E21" s="33">
        <f>SUM(E17:E20)</f>
        <v>0</v>
      </c>
    </row>
    <row r="22" spans="1:6" s="14" customFormat="1" ht="24" hidden="1" customHeight="1" thickBot="1">
      <c r="A22" s="34"/>
      <c r="B22" s="35" t="s">
        <v>12</v>
      </c>
      <c r="C22" s="36"/>
      <c r="D22" s="37" t="s">
        <v>13</v>
      </c>
      <c r="E22" s="38">
        <f>ROUNDUP(E21*(C22/1),0)</f>
        <v>0</v>
      </c>
    </row>
    <row r="23" spans="1:6" s="14" customFormat="1" ht="24" customHeight="1" thickBot="1">
      <c r="A23" s="39"/>
      <c r="B23" s="40"/>
      <c r="C23" s="40"/>
      <c r="D23" s="41" t="s">
        <v>11</v>
      </c>
      <c r="E23" s="42">
        <f>E21-E22</f>
        <v>0</v>
      </c>
      <c r="F23" s="43"/>
    </row>
    <row r="24" spans="1:6" ht="24" customHeight="1">
      <c r="A24" s="1" t="s">
        <v>14</v>
      </c>
    </row>
    <row r="25" spans="1:6" ht="24" customHeight="1">
      <c r="A25" s="1" t="s">
        <v>15</v>
      </c>
    </row>
    <row r="26" spans="1:6" ht="24" customHeight="1">
      <c r="A26" s="44" t="s">
        <v>16</v>
      </c>
    </row>
    <row r="27" spans="1:6" ht="24" customHeight="1">
      <c r="A27" s="44" t="s">
        <v>18</v>
      </c>
      <c r="B27" s="44"/>
    </row>
    <row r="28" spans="1:6" ht="24" customHeight="1">
      <c r="A28" s="44" t="s">
        <v>17</v>
      </c>
      <c r="B28" s="45"/>
      <c r="C28" s="46"/>
    </row>
    <row r="29" spans="1:6" ht="24" customHeight="1">
      <c r="A29" s="44" t="s">
        <v>19</v>
      </c>
      <c r="B29" s="47"/>
      <c r="C29" s="47"/>
    </row>
    <row r="30" spans="1:6" ht="24" customHeight="1">
      <c r="A30" s="44"/>
      <c r="B30" s="47"/>
    </row>
    <row r="31" spans="1:6" ht="24" customHeight="1">
      <c r="A31" s="44"/>
      <c r="B31" s="47"/>
    </row>
  </sheetData>
  <sheetProtection algorithmName="SHA-512" hashValue="/oUHb+kYJFrmA9KoqpEXPnt050LkSpxipcqyB9JlWOuCintAl1PHLex2KWiei2G82ipS54lVYhXztnpDu0mrWg==" saltValue="mtva3I5oUhygMit1YFrg3w==" spinCount="100000" sheet="1" objects="1" scenarios="1"/>
  <mergeCells count="2">
    <mergeCell ref="A2:E2"/>
    <mergeCell ref="C14:D14"/>
  </mergeCells>
  <phoneticPr fontId="3"/>
  <dataValidations count="1">
    <dataValidation type="list" allowBlank="1" showInputMessage="1" showErrorMessage="1" sqref="A22" xr:uid="{5F036409-D5F8-421E-B003-5C7C52D4FDE4}">
      <formula1>$F$25:$F$28</formula1>
    </dataValidation>
  </dataValidations>
  <pageMargins left="0.78740157480314965" right="0.6692913385826772" top="0.9055118110236221" bottom="0.78740157480314965" header="0.51181102362204722" footer="0.51181102362204722"/>
  <pageSetup paperSize="9" scale="86" orientation="portrait" blackAndWhite="1" r:id="rId1"/>
  <headerFooter alignWithMargins="0"/>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ky17</dc:creator>
  <cp:lastModifiedBy>渡辺 健一郎</cp:lastModifiedBy>
  <cp:lastPrinted>2023-07-24T08:00:01Z</cp:lastPrinted>
  <dcterms:created xsi:type="dcterms:W3CDTF">2015-06-05T18:19:34Z</dcterms:created>
  <dcterms:modified xsi:type="dcterms:W3CDTF">2023-11-24T02:02:43Z</dcterms:modified>
</cp:coreProperties>
</file>